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DIF 4TO  TRIM 2023 ASEG\INFORMACIÓN CONTABLE\"/>
    </mc:Choice>
  </mc:AlternateContent>
  <xr:revisionPtr revIDLastSave="0" documentId="13_ncr:1_{4BEDFC5A-3FB9-4DFE-A014-177066FECB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2" l="1"/>
  <c r="B49" i="2"/>
  <c r="C55" i="2" l="1"/>
  <c r="C54" i="2" s="1"/>
  <c r="B55" i="2"/>
  <c r="B54" i="2" s="1"/>
  <c r="C48" i="2"/>
  <c r="B48" i="2"/>
  <c r="C41" i="2"/>
  <c r="B41" i="2"/>
  <c r="C36" i="2"/>
  <c r="B36" i="2"/>
  <c r="C16" i="2"/>
  <c r="B16" i="2"/>
  <c r="C4" i="2"/>
  <c r="C33" i="2" s="1"/>
  <c r="B4" i="2"/>
  <c r="B59" i="2" l="1"/>
  <c r="B45" i="2"/>
  <c r="C45" i="2"/>
  <c r="C59" i="2"/>
  <c r="B33" i="2"/>
  <c r="C61" i="2" l="1"/>
  <c r="B61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<sst xmlns="http://schemas.openxmlformats.org/spreadsheetml/2006/main" count="58" uniqueCount="50">
  <si>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</si>
  <si>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</si>
  <si>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</si>
  <si>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</si>
  <si>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</si>
  <si>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</si>
  <si>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</si>
  <si>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</si>
  <si>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</si>
  <si>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</si>
  <si>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</si>
  <si>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</si>
  <si>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</si>
  <si>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</si>
  <si>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</si>
  <si>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</si>
  <si>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</si>
  <si>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</si>
  <si>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</si>
  <si>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</si>
  <si>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</si>
  <si>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</si>
  <si>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</si>
  <si>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</si>
  <si>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</si>
  <si>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</si>
  <si>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</si>
  <si>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</si>
  <si>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</si>
  <si>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</si>
  <si>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</si>
  <si>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</si>
  <si>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</si>
  <si>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</si>
  <si>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</si>
  <si>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</si>
  <si>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</si>
  <si>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</si>
  <si>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</si>
  <si>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</si>
  <si>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</si>
  <si>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</si>
  <si>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</si>
  <si>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</si>
  <si>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</si>
  <si>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</si>
  <si>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</si>
  <si>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</si>
  <si>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</si>
  <si>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Flujos de Efectivo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</si>
</sst>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2" fillId="0" borderId="4" xfId="8" applyNumberFormat="1" applyFont="1" applyBorder="1" applyAlignment="1" applyProtection="1">
      <alignment horizontal="right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42" zoomScaleNormal="100" workbookViewId="0">
      <selection activeCell="E63" sqref="E63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2023</v>
      </c>
      <c r="C2" s="2">
        <v>2022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6094543.3099999996</v>
      </c>
      <c r="C4" s="7">
        <f>SUM(C5:C14)</f>
        <v>6975920.2700000005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3967.89</v>
      </c>
      <c r="C9" s="9">
        <v>3680.45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150098.70000000001</v>
      </c>
      <c r="C11" s="9">
        <v>102659.5</v>
      </c>
    </row>
    <row r="12" spans="1:3" ht="20.399999999999999" x14ac:dyDescent="0.2">
      <c r="A12" s="8" t="s">
        <v>10</v>
      </c>
      <c r="B12" s="9">
        <v>0</v>
      </c>
      <c r="C12" s="9">
        <v>80980</v>
      </c>
    </row>
    <row r="13" spans="1:3" ht="11.25" customHeight="1" x14ac:dyDescent="0.2">
      <c r="A13" s="8" t="s">
        <v>11</v>
      </c>
      <c r="B13" s="9">
        <v>5940476.7199999997</v>
      </c>
      <c r="C13" s="9">
        <v>6788600.3200000003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C15" s="5"/>
    </row>
    <row r="16" spans="1:3" ht="11.25" customHeight="1" x14ac:dyDescent="0.2">
      <c r="A16" s="6" t="s">
        <v>13</v>
      </c>
      <c r="B16" s="15">
        <f>SUM(B17:B32)</f>
        <v>6399551.3300000001</v>
      </c>
      <c r="C16" s="15">
        <f>SUM(C17:C32)</f>
        <v>6270492.7299999995</v>
      </c>
    </row>
    <row r="17" spans="1:3" ht="11.25" customHeight="1" x14ac:dyDescent="0.2">
      <c r="A17" s="8" t="s">
        <v>14</v>
      </c>
      <c r="B17" s="9">
        <v>4770741.16</v>
      </c>
      <c r="C17" s="9">
        <v>4798103.8099999996</v>
      </c>
    </row>
    <row r="18" spans="1:3" ht="11.25" customHeight="1" x14ac:dyDescent="0.2">
      <c r="A18" s="8" t="s">
        <v>15</v>
      </c>
      <c r="B18" s="9">
        <v>704260.04</v>
      </c>
      <c r="C18" s="9">
        <v>790510.62</v>
      </c>
    </row>
    <row r="19" spans="1:3" ht="11.25" customHeight="1" x14ac:dyDescent="0.2">
      <c r="A19" s="8" t="s">
        <v>16</v>
      </c>
      <c r="B19" s="9">
        <v>517031.91</v>
      </c>
      <c r="C19" s="9">
        <v>432563.08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407518.22</v>
      </c>
      <c r="C23" s="9">
        <v>249315.22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-305008.02000000048</v>
      </c>
      <c r="C33" s="7">
        <f>+C4-C16</f>
        <v>705427.54000000097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+B42+B43+B44</f>
        <v>76708</v>
      </c>
      <c r="C41" s="7">
        <f>+C42+C43+C44</f>
        <v>670626.67000000004</v>
      </c>
    </row>
    <row r="42" spans="1:3" ht="11.25" customHeight="1" x14ac:dyDescent="0.2">
      <c r="A42" s="8" t="s">
        <v>32</v>
      </c>
      <c r="B42" s="9">
        <v>0</v>
      </c>
      <c r="C42" s="9">
        <v>599126.67000000004</v>
      </c>
    </row>
    <row r="43" spans="1:3" ht="11.25" customHeight="1" x14ac:dyDescent="0.2">
      <c r="A43" s="8" t="s">
        <v>33</v>
      </c>
      <c r="B43" s="9">
        <v>76708</v>
      </c>
      <c r="C43" s="9">
        <v>71500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+B36-B41</f>
        <v>-76708</v>
      </c>
      <c r="C45" s="7">
        <f>+C36-C41</f>
        <v>-670626.67000000004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SUM(B49:B52)</f>
        <v>4856.66</v>
      </c>
      <c r="C48" s="7">
        <f>SUM(C49:C52)</f>
        <v>204903.51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4856.66</v>
      </c>
      <c r="C52" s="9">
        <v>204903.51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+B55+B56+B57+B58</f>
        <v>0</v>
      </c>
      <c r="C54" s="7">
        <f>+C55+C56+C57+C58</f>
        <v>0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0</v>
      </c>
      <c r="C58" s="9">
        <v>0</v>
      </c>
    </row>
    <row r="59" spans="1:3" ht="11.25" customHeight="1" x14ac:dyDescent="0.2">
      <c r="A59" s="4" t="s">
        <v>44</v>
      </c>
      <c r="B59" s="7">
        <f>+B48-B54</f>
        <v>4856.66</v>
      </c>
      <c r="C59" s="7">
        <f>+C48-C54</f>
        <v>204903.51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+B33+B45+B59</f>
        <v>-376859.36000000051</v>
      </c>
      <c r="C61" s="7">
        <f>+C33+C45+C59</f>
        <v>239704.38000000094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1080966.55</v>
      </c>
      <c r="C63" s="7">
        <v>841262.17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704107.19</v>
      </c>
      <c r="C65" s="7">
        <v>1080966.55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dcterms:created xsi:type="dcterms:W3CDTF">2012-12-11T20:31:36Z</dcterms:created>
  <dcterms:modified xsi:type="dcterms:W3CDTF">2024-01-26T12:46:47Z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